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440" windowHeight="7515"/>
  </bookViews>
  <sheets>
    <sheet name="Harmonogram2017" sheetId="4" r:id="rId1"/>
  </sheets>
  <definedNames>
    <definedName name="_xlnm._FilterDatabase" localSheetId="0" hidden="1">Harmonogram2017!$B$6:$AA$6</definedName>
    <definedName name="_xlnm.Print_Area" localSheetId="0">Harmonogram2017!$B$2:$T$19</definedName>
  </definedNames>
  <calcPr calcId="152511"/>
</workbook>
</file>

<file path=xl/calcChain.xml><?xml version="1.0" encoding="utf-8"?>
<calcChain xmlns="http://schemas.openxmlformats.org/spreadsheetml/2006/main">
  <c r="O7" i="4" l="1"/>
  <c r="Q9" i="4" l="1"/>
  <c r="O9" i="4"/>
  <c r="O10" i="4"/>
  <c r="Q10" i="4" s="1"/>
  <c r="Q7" i="4" l="1"/>
  <c r="O8" i="4"/>
  <c r="Q8" i="4" l="1"/>
  <c r="O13" i="4"/>
  <c r="Q13" i="4" s="1"/>
  <c r="O12" i="4"/>
  <c r="Q12" i="4" s="1"/>
  <c r="O11" i="4"/>
  <c r="Q11" i="4" s="1"/>
  <c r="O14" i="4" l="1"/>
  <c r="Q14" i="4" s="1"/>
  <c r="O15" i="4"/>
  <c r="Q15" i="4" s="1"/>
</calcChain>
</file>

<file path=xl/sharedStrings.xml><?xml version="1.0" encoding="utf-8"?>
<sst xmlns="http://schemas.openxmlformats.org/spreadsheetml/2006/main" count="119" uniqueCount="74">
  <si>
    <t>Prioritní osa</t>
  </si>
  <si>
    <t>Specifický cíl</t>
  </si>
  <si>
    <t>Podporované aktivity</t>
  </si>
  <si>
    <t>Příjemci</t>
  </si>
  <si>
    <t>Druh výzvy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</si>
  <si>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</si>
  <si>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</si>
  <si>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</si>
  <si>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</si>
  <si>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</si>
  <si>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</si>
  <si>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</si>
  <si>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</si>
  <si>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</si>
  <si>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</si>
  <si>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</si>
  <si>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</si>
  <si>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</si>
  <si>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</si>
  <si>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N/R</t>
  </si>
  <si>
    <t>Identifikace oblasti podpory</t>
  </si>
  <si>
    <t xml:space="preserve">Číslo výzvy </t>
  </si>
  <si>
    <t>Investiční priorita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</si>
  <si>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</si>
  <si>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</si>
  <si>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1.2 Zajistit dodávky pitné vody v odpovídající jakosti a množství</t>
  </si>
  <si>
    <t>průběžná (nesoutěžní)</t>
  </si>
  <si>
    <t>3.2 Zvýšit podíl materiálového a energetického využití odpadů</t>
  </si>
  <si>
    <t>IROP / PRV / OP R</t>
  </si>
  <si>
    <t>4.3 Posílit přirozené funkce krajiny</t>
  </si>
  <si>
    <t>PRV / OP D / IROP</t>
  </si>
  <si>
    <t>Pozn. 1: V rámci alokací plánovaných výzev se jedná pouze o podporu poskytovanou prostřednictvím dotace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</si>
  <si>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</si>
  <si>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</si>
  <si>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</si>
  <si>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</si>
  <si>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</si>
  <si>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</si>
  <si>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</si>
  <si>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</si>
  <si>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</si>
  <si>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3.4 Dokončit inventarizaci a odstranit ekologické zátěže</t>
  </si>
  <si>
    <t>bez omezení, dle PD</t>
  </si>
  <si>
    <t>Území velkoplošných chráněných území ČR a zároveň území v působnosti příslušné MAS</t>
  </si>
  <si>
    <t>4.2 Posílit biodiverzitu</t>
  </si>
  <si>
    <t>aktivita 1.1.1 a 1.1.2.</t>
  </si>
  <si>
    <t xml:space="preserve">Obce/města, Dobrovolné svazky obcí, Městské části hl. města Prahy, Příspěvkové organizace, Obchodní společnosti  ovládané  z více než 50 %   obcemi a městy nebo jinými veřejnoprávními subjekty </t>
  </si>
  <si>
    <t>Olomoucko</t>
  </si>
  <si>
    <t>Olomoucko, Brněnsko, Ostravsko</t>
  </si>
  <si>
    <t>OP PIK/PRV</t>
  </si>
  <si>
    <t>aktivita 3.4.2 a 3.4.3</t>
  </si>
  <si>
    <t>Ústecko-chomutovsko</t>
  </si>
  <si>
    <t>aktivita 4.2.3: Prevence šíření a omezování výskytu invazních druhů bolševník velkolepý a rodu křídlatka</t>
  </si>
  <si>
    <t>aktivita 4.3.2: Vytváření, regenerace či posílení funkčnosti krajinných prvků a struktur - výsadby na nelesní půdě</t>
  </si>
  <si>
    <t>Praha, Brněnsko</t>
  </si>
  <si>
    <t xml:space="preserve">Praha </t>
  </si>
  <si>
    <t>16.1.2017</t>
  </si>
  <si>
    <t>vlastníci a správci pozemků, organizace podílející se na ochraně přírody
a krajiny, správci povodí a správci vodních toků (na území MAS).</t>
  </si>
  <si>
    <t xml:space="preserve"> Hradecko-pardubicko ,  Plzeňsko </t>
  </si>
  <si>
    <t xml:space="preserve"> Hradecko-pardubicko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</si>
  <si>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</si>
  <si>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</si>
  <si>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vlastníci a nájemci pozemků, orgány státní správy a organizace podílející
se na ochraně přírody a krajiny (na území MAS).</t>
  </si>
  <si>
    <t>ITI Ústecko-chomutovské aglomerace</t>
  </si>
  <si>
    <t>ITI Hradecko-pardubické aglomerace</t>
  </si>
  <si>
    <t>ITI Olomoucké aglomerace</t>
  </si>
  <si>
    <t>ITI Olomoucké aglomerace,  ITI Brněnské metropolitní oblasti,  ITI Ostravské aglomerace</t>
  </si>
  <si>
    <t xml:space="preserve">ITI Hradecko-pardubické aglomerace, ITI Plzeňské metropolitní oblasti </t>
  </si>
  <si>
    <t>ITI Pražské metropolitní oblasti</t>
  </si>
  <si>
    <t>ITI Brněnské metropolitní oblasti, ITI Pražské metropolitní oblasti</t>
  </si>
  <si>
    <t>aktivita 1.2.1 a 1.2.2.</t>
  </si>
  <si>
    <t>2.1.2020</t>
  </si>
  <si>
    <t>aktivita 3.1.1</t>
  </si>
  <si>
    <r>
      <rPr>
        <b/>
        <sz val="20"/>
        <color theme="1"/>
        <rFont val="Calibri"/>
        <family val="2"/>
        <charset val="238"/>
        <scheme val="minor"/>
      </rPr>
      <t>Harmonogram výzev Operačního programu Životní prostředí 2014 - 2020 pro Integrované územní investice (ITI) a Komunitně vedený místní rozvoj (CLLD) na rok 2017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v</t>
    </r>
    <r>
      <rPr>
        <b/>
        <sz val="12"/>
        <rFont val="Calibri"/>
        <family val="2"/>
        <charset val="238"/>
        <scheme val="minor"/>
      </rPr>
      <t>erze k 3. 2.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</si>
</sst>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4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Border="1" applyAlignment="1">
      <alignment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1" fillId="0" borderId="0" xfId="0" applyFont="1" applyAlignment="1">
      <alignment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14" fontId="9" fillId="7" borderId="10" xfId="0" applyNumberFormat="1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49" fontId="9" fillId="7" borderId="10" xfId="0" applyNumberFormat="1" applyFont="1" applyFill="1" applyBorder="1" applyAlignment="1">
      <alignment horizontal="left"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left" vertical="center" wrapText="1"/>
    </xf>
    <xf numFmtId="0" fontId="9" fillId="7" borderId="32" xfId="0" applyFont="1" applyFill="1" applyBorder="1" applyAlignment="1">
      <alignment horizontal="left" vertical="center" wrapText="1"/>
    </xf>
    <xf numFmtId="0" fontId="9" fillId="7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33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9" fillId="7" borderId="17" xfId="0" applyNumberFormat="1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horizontal="left" vertical="center" wrapText="1"/>
    </xf>
    <xf numFmtId="14" fontId="9" fillId="7" borderId="5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3" fontId="9" fillId="7" borderId="10" xfId="0" applyNumberFormat="1" applyFont="1" applyFill="1" applyBorder="1" applyAlignment="1">
      <alignment horizontal="left" vertical="center" wrapText="1"/>
    </xf>
    <xf numFmtId="14" fontId="9" fillId="7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0" fontId="9" fillId="7" borderId="36" xfId="0" applyNumberFormat="1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left" vertical="center" wrapText="1"/>
    </xf>
    <xf numFmtId="14" fontId="9" fillId="7" borderId="36" xfId="0" applyNumberFormat="1" applyFont="1" applyFill="1" applyBorder="1" applyAlignment="1">
      <alignment horizontal="left" vertical="center" wrapText="1"/>
    </xf>
    <xf numFmtId="0" fontId="9" fillId="7" borderId="36" xfId="0" applyFont="1" applyFill="1" applyBorder="1" applyAlignment="1">
      <alignment vertical="center" wrapText="1"/>
    </xf>
    <xf numFmtId="49" fontId="9" fillId="7" borderId="36" xfId="0" applyNumberFormat="1" applyFont="1" applyFill="1" applyBorder="1" applyAlignment="1">
      <alignment horizontal="left" vertical="center"/>
    </xf>
    <xf numFmtId="0" fontId="9" fillId="7" borderId="36" xfId="0" applyFont="1" applyFill="1" applyBorder="1" applyAlignment="1">
      <alignment vertical="center"/>
    </xf>
    <xf numFmtId="0" fontId="9" fillId="7" borderId="3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16" fillId="7" borderId="36" xfId="0" applyNumberFormat="1" applyFont="1" applyFill="1" applyBorder="1" applyAlignment="1">
      <alignment horizontal="center" vertical="center" wrapText="1"/>
    </xf>
    <xf numFmtId="14" fontId="16" fillId="7" borderId="10" xfId="0" applyNumberFormat="1" applyFont="1" applyFill="1" applyBorder="1" applyAlignment="1">
      <alignment horizontal="center" vertical="center" wrapText="1"/>
    </xf>
    <xf numFmtId="14" fontId="9" fillId="7" borderId="36" xfId="0" applyNumberFormat="1" applyFont="1" applyFill="1" applyBorder="1" applyAlignment="1">
      <alignment horizontal="center" vertical="center" wrapText="1"/>
    </xf>
    <xf numFmtId="14" fontId="9" fillId="7" borderId="35" xfId="0" applyNumberFormat="1" applyFont="1" applyFill="1" applyBorder="1" applyAlignment="1">
      <alignment horizontal="center" vertical="center" wrapText="1"/>
    </xf>
    <xf numFmtId="3" fontId="9" fillId="7" borderId="8" xfId="0" applyNumberFormat="1" applyFont="1" applyFill="1" applyBorder="1" applyAlignment="1">
      <alignment horizontal="right" vertical="center" wrapText="1"/>
    </xf>
    <xf numFmtId="3" fontId="9" fillId="7" borderId="1" xfId="0" applyNumberFormat="1" applyFont="1" applyFill="1" applyBorder="1" applyAlignment="1">
      <alignment horizontal="right" vertical="center" wrapText="1"/>
    </xf>
    <xf numFmtId="3" fontId="9" fillId="7" borderId="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7" borderId="7" xfId="0" applyNumberFormat="1" applyFont="1" applyFill="1" applyBorder="1" applyAlignment="1">
      <alignment horizontal="right" vertical="center" wrapText="1"/>
    </xf>
    <xf numFmtId="3" fontId="9" fillId="7" borderId="10" xfId="0" applyNumberFormat="1" applyFont="1" applyFill="1" applyBorder="1" applyAlignment="1">
      <alignment horizontal="right" vertical="center" wrapText="1"/>
    </xf>
    <xf numFmtId="14" fontId="9" fillId="0" borderId="7" xfId="0" applyNumberFormat="1" applyFont="1" applyFill="1" applyBorder="1" applyAlignment="1">
      <alignment horizontal="left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3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FFCC99"/>
      <color rgb="FFFFFF99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981705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0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2.5703125" style="1" customWidth="1"/>
    <col min="2" max="2" width="7.140625" style="1" customWidth="1"/>
    <col min="3" max="3" width="36.7109375" style="1" customWidth="1"/>
    <col min="4" max="4" width="31.42578125" style="1" customWidth="1"/>
    <col min="5" max="5" width="15.28515625" style="8" customWidth="1"/>
    <col min="6" max="6" width="30.7109375" style="1" customWidth="1"/>
    <col min="7" max="7" width="34.7109375" style="1" customWidth="1"/>
    <col min="8" max="8" width="33" style="1" customWidth="1"/>
    <col min="9" max="9" width="36" style="1" customWidth="1"/>
    <col min="10" max="11" width="22.28515625" style="1" customWidth="1"/>
    <col min="12" max="12" width="22.28515625" style="1" hidden="1" customWidth="1"/>
    <col min="13" max="14" width="18" style="1" customWidth="1"/>
    <col min="15" max="15" width="15.85546875" style="1" customWidth="1"/>
    <col min="16" max="16" width="19.7109375" style="1" bestFit="1" customWidth="1"/>
    <col min="17" max="17" width="19.28515625" style="1" customWidth="1"/>
    <col min="18" max="18" width="14.85546875" style="1" customWidth="1"/>
    <col min="19" max="19" width="17.7109375" style="1" customWidth="1"/>
    <col min="20" max="20" width="15" style="1" customWidth="1"/>
    <col min="21" max="22" width="9.140625" style="1"/>
    <col min="23" max="24" width="11.28515625" style="1" bestFit="1" customWidth="1"/>
    <col min="25" max="16384" width="9.140625" style="1"/>
  </cols>
  <sheetData>
    <row r="1" spans="2:29" ht="10.5" customHeight="1" thickBot="1" x14ac:dyDescent="0.3"/>
    <row r="2" spans="2:29" s="3" customFormat="1" ht="40.5" customHeight="1" x14ac:dyDescent="0.25">
      <c r="B2" s="120" t="s">
        <v>73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5"/>
      <c r="V2" s="1"/>
      <c r="W2" s="5"/>
      <c r="X2" s="12"/>
      <c r="Y2" s="1"/>
      <c r="Z2" s="1"/>
      <c r="AA2" s="1"/>
      <c r="AB2" s="12"/>
      <c r="AC2" s="1"/>
    </row>
    <row r="3" spans="2:29" s="3" customFormat="1" ht="40.5" customHeight="1" thickBot="1" x14ac:dyDescent="0.3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"/>
      <c r="V3" s="1"/>
      <c r="W3" s="5"/>
      <c r="X3" s="12"/>
      <c r="Y3" s="1"/>
      <c r="Z3" s="1"/>
      <c r="AA3" s="1"/>
      <c r="AB3" s="12"/>
      <c r="AC3" s="1"/>
    </row>
    <row r="4" spans="2:29" s="4" customFormat="1" ht="21.75" customHeight="1" x14ac:dyDescent="0.25">
      <c r="B4" s="87" t="s">
        <v>20</v>
      </c>
      <c r="C4" s="88"/>
      <c r="D4" s="89"/>
      <c r="E4" s="7"/>
      <c r="F4" s="90" t="s">
        <v>8</v>
      </c>
      <c r="G4" s="91"/>
      <c r="H4" s="91"/>
      <c r="I4" s="92"/>
      <c r="J4" s="115" t="s">
        <v>7</v>
      </c>
      <c r="K4" s="116"/>
      <c r="L4" s="116"/>
      <c r="M4" s="116"/>
      <c r="N4" s="116"/>
      <c r="O4" s="116"/>
      <c r="P4" s="116"/>
      <c r="Q4" s="116"/>
      <c r="R4" s="117"/>
      <c r="S4" s="118" t="s">
        <v>9</v>
      </c>
      <c r="T4" s="119"/>
      <c r="U4" s="1"/>
      <c r="V4" s="1"/>
      <c r="W4" s="2"/>
      <c r="X4" s="12"/>
      <c r="Y4" s="1"/>
      <c r="Z4" s="1"/>
      <c r="AA4" s="1"/>
      <c r="AB4" s="12"/>
      <c r="AC4" s="1"/>
    </row>
    <row r="5" spans="2:29" s="5" customFormat="1" ht="30" customHeight="1" x14ac:dyDescent="0.25">
      <c r="B5" s="143" t="s">
        <v>0</v>
      </c>
      <c r="C5" s="99" t="s">
        <v>22</v>
      </c>
      <c r="D5" s="99" t="s">
        <v>1</v>
      </c>
      <c r="E5" s="111" t="s">
        <v>21</v>
      </c>
      <c r="F5" s="105" t="s">
        <v>2</v>
      </c>
      <c r="G5" s="105" t="s">
        <v>3</v>
      </c>
      <c r="H5" s="130" t="s">
        <v>13</v>
      </c>
      <c r="I5" s="130" t="s">
        <v>17</v>
      </c>
      <c r="J5" s="132" t="s">
        <v>4</v>
      </c>
      <c r="K5" s="134" t="s">
        <v>12</v>
      </c>
      <c r="L5" s="136" t="s">
        <v>23</v>
      </c>
      <c r="M5" s="134" t="s">
        <v>5</v>
      </c>
      <c r="N5" s="134" t="s">
        <v>6</v>
      </c>
      <c r="O5" s="138" t="s">
        <v>10</v>
      </c>
      <c r="P5" s="139"/>
      <c r="Q5" s="140"/>
      <c r="R5" s="141" t="s">
        <v>11</v>
      </c>
      <c r="S5" s="126" t="s">
        <v>14</v>
      </c>
      <c r="T5" s="128" t="s">
        <v>15</v>
      </c>
      <c r="U5" s="1"/>
      <c r="V5" s="1"/>
      <c r="W5" s="1"/>
      <c r="X5" s="12"/>
      <c r="Y5" s="1"/>
      <c r="Z5" s="1"/>
      <c r="AA5" s="1"/>
      <c r="AB5" s="12"/>
      <c r="AC5" s="1"/>
    </row>
    <row r="6" spans="2:29" s="2" customFormat="1" ht="30" customHeight="1" thickBot="1" x14ac:dyDescent="0.3">
      <c r="B6" s="144"/>
      <c r="C6" s="100"/>
      <c r="D6" s="100"/>
      <c r="E6" s="112"/>
      <c r="F6" s="106"/>
      <c r="G6" s="106"/>
      <c r="H6" s="131"/>
      <c r="I6" s="131"/>
      <c r="J6" s="133"/>
      <c r="K6" s="135"/>
      <c r="L6" s="137"/>
      <c r="M6" s="135"/>
      <c r="N6" s="135"/>
      <c r="O6" s="10" t="s">
        <v>33</v>
      </c>
      <c r="P6" s="11" t="s">
        <v>16</v>
      </c>
      <c r="Q6" s="11" t="s">
        <v>32</v>
      </c>
      <c r="R6" s="142"/>
      <c r="S6" s="127"/>
      <c r="T6" s="129"/>
      <c r="U6" s="1"/>
      <c r="V6" s="1"/>
    </row>
    <row r="7" spans="2:29" ht="81" customHeight="1" x14ac:dyDescent="0.25">
      <c r="B7" s="96">
        <v>1</v>
      </c>
      <c r="C7" s="113" t="s">
        <v>37</v>
      </c>
      <c r="D7" s="17" t="s">
        <v>24</v>
      </c>
      <c r="E7" s="34">
        <v>80</v>
      </c>
      <c r="F7" s="32" t="s">
        <v>45</v>
      </c>
      <c r="G7" s="32" t="s">
        <v>46</v>
      </c>
      <c r="H7" s="63" t="s">
        <v>67</v>
      </c>
      <c r="I7" s="32" t="s">
        <v>58</v>
      </c>
      <c r="J7" s="32" t="s">
        <v>26</v>
      </c>
      <c r="K7" s="51">
        <v>42751</v>
      </c>
      <c r="L7" s="51">
        <v>42745</v>
      </c>
      <c r="M7" s="51">
        <v>42751</v>
      </c>
      <c r="N7" s="78">
        <v>43467</v>
      </c>
      <c r="O7" s="71">
        <f>P7/0.85</f>
        <v>435294117.64705884</v>
      </c>
      <c r="P7" s="71">
        <v>370000000</v>
      </c>
      <c r="Q7" s="71">
        <f t="shared" ref="Q7" si="0">O7-P7</f>
        <v>65294117.647058845</v>
      </c>
      <c r="R7" s="32" t="s">
        <v>18</v>
      </c>
      <c r="S7" s="32" t="s">
        <v>19</v>
      </c>
      <c r="T7" s="33" t="s">
        <v>19</v>
      </c>
      <c r="X7" s="12"/>
    </row>
    <row r="8" spans="2:29" ht="79.5" customHeight="1" x14ac:dyDescent="0.25">
      <c r="B8" s="97"/>
      <c r="C8" s="114"/>
      <c r="D8" s="16" t="s">
        <v>25</v>
      </c>
      <c r="E8" s="42">
        <v>81</v>
      </c>
      <c r="F8" s="62" t="s">
        <v>70</v>
      </c>
      <c r="G8" s="19" t="s">
        <v>46</v>
      </c>
      <c r="H8" s="62" t="s">
        <v>64</v>
      </c>
      <c r="I8" s="46" t="s">
        <v>59</v>
      </c>
      <c r="J8" s="46" t="s">
        <v>26</v>
      </c>
      <c r="K8" s="47">
        <v>42751</v>
      </c>
      <c r="L8" s="47">
        <v>42745</v>
      </c>
      <c r="M8" s="47">
        <v>42751</v>
      </c>
      <c r="N8" s="79">
        <v>43467</v>
      </c>
      <c r="O8" s="72">
        <f t="shared" ref="O8:O10" si="1">P8/0.85</f>
        <v>35294117.647058822</v>
      </c>
      <c r="P8" s="73">
        <v>30000000</v>
      </c>
      <c r="Q8" s="72">
        <f t="shared" ref="Q8:Q10" si="2">O8-P8</f>
        <v>5294117.6470588222</v>
      </c>
      <c r="R8" s="45" t="s">
        <v>18</v>
      </c>
      <c r="S8" s="45" t="s">
        <v>19</v>
      </c>
      <c r="T8" s="20" t="s">
        <v>19</v>
      </c>
      <c r="X8" s="12"/>
    </row>
    <row r="9" spans="2:29" ht="54" customHeight="1" x14ac:dyDescent="0.25">
      <c r="B9" s="97"/>
      <c r="C9" s="102" t="s">
        <v>35</v>
      </c>
      <c r="D9" s="49" t="s">
        <v>39</v>
      </c>
      <c r="E9" s="42">
        <v>82</v>
      </c>
      <c r="F9" s="46" t="s">
        <v>42</v>
      </c>
      <c r="G9" s="46" t="s">
        <v>42</v>
      </c>
      <c r="H9" s="62" t="s">
        <v>69</v>
      </c>
      <c r="I9" s="46" t="s">
        <v>54</v>
      </c>
      <c r="J9" s="46" t="s">
        <v>26</v>
      </c>
      <c r="K9" s="47">
        <v>42751</v>
      </c>
      <c r="L9" s="47">
        <v>42745</v>
      </c>
      <c r="M9" s="47">
        <v>42751</v>
      </c>
      <c r="N9" s="47">
        <v>43467</v>
      </c>
      <c r="O9" s="72">
        <f t="shared" si="1"/>
        <v>351764705.88235295</v>
      </c>
      <c r="P9" s="74">
        <v>299000000</v>
      </c>
      <c r="Q9" s="72">
        <f>O9-P9</f>
        <v>52764705.882352948</v>
      </c>
      <c r="R9" s="46" t="s">
        <v>18</v>
      </c>
      <c r="S9" s="46" t="s">
        <v>19</v>
      </c>
      <c r="T9" s="48" t="s">
        <v>19</v>
      </c>
    </row>
    <row r="10" spans="2:29" ht="50.25" customHeight="1" thickBot="1" x14ac:dyDescent="0.3">
      <c r="B10" s="98"/>
      <c r="C10" s="107"/>
      <c r="D10" s="52" t="s">
        <v>40</v>
      </c>
      <c r="E10" s="42">
        <v>83</v>
      </c>
      <c r="F10" s="43" t="s">
        <v>42</v>
      </c>
      <c r="G10" s="43" t="s">
        <v>42</v>
      </c>
      <c r="H10" s="64" t="s">
        <v>68</v>
      </c>
      <c r="I10" s="43" t="s">
        <v>55</v>
      </c>
      <c r="J10" s="43" t="s">
        <v>26</v>
      </c>
      <c r="K10" s="47">
        <v>42751</v>
      </c>
      <c r="L10" s="47"/>
      <c r="M10" s="47">
        <v>42751</v>
      </c>
      <c r="N10" s="47">
        <v>43467</v>
      </c>
      <c r="O10" s="73">
        <f t="shared" si="1"/>
        <v>25000000</v>
      </c>
      <c r="P10" s="74">
        <v>21250000</v>
      </c>
      <c r="Q10" s="73">
        <f t="shared" si="2"/>
        <v>3750000</v>
      </c>
      <c r="R10" s="43" t="s">
        <v>18</v>
      </c>
      <c r="S10" s="43" t="s">
        <v>19</v>
      </c>
      <c r="T10" s="44" t="s">
        <v>19</v>
      </c>
    </row>
    <row r="11" spans="2:29" s="2" customFormat="1" ht="30" customHeight="1" x14ac:dyDescent="0.25">
      <c r="B11" s="93">
        <v>3</v>
      </c>
      <c r="C11" s="101" t="s">
        <v>36</v>
      </c>
      <c r="D11" s="35" t="s">
        <v>38</v>
      </c>
      <c r="E11" s="36">
        <v>84</v>
      </c>
      <c r="F11" s="77" t="s">
        <v>72</v>
      </c>
      <c r="G11" s="37" t="s">
        <v>42</v>
      </c>
      <c r="H11" s="65" t="s">
        <v>65</v>
      </c>
      <c r="I11" s="37" t="s">
        <v>47</v>
      </c>
      <c r="J11" s="37" t="s">
        <v>26</v>
      </c>
      <c r="K11" s="80">
        <v>42828</v>
      </c>
      <c r="L11" s="80"/>
      <c r="M11" s="80">
        <v>42828</v>
      </c>
      <c r="N11" s="80">
        <v>43467</v>
      </c>
      <c r="O11" s="75">
        <f t="shared" ref="O11:O12" si="3">P11/0.85</f>
        <v>35294117.647058822</v>
      </c>
      <c r="P11" s="75">
        <v>30000000</v>
      </c>
      <c r="Q11" s="75">
        <f t="shared" ref="Q11:Q12" si="4">O11-P11</f>
        <v>5294117.6470588222</v>
      </c>
      <c r="R11" s="37" t="s">
        <v>18</v>
      </c>
      <c r="S11" s="38" t="s">
        <v>19</v>
      </c>
      <c r="T11" s="39" t="s">
        <v>19</v>
      </c>
    </row>
    <row r="12" spans="2:29" s="2" customFormat="1" ht="75" customHeight="1" x14ac:dyDescent="0.25">
      <c r="B12" s="94"/>
      <c r="C12" s="102"/>
      <c r="D12" s="49" t="s">
        <v>27</v>
      </c>
      <c r="E12" s="21">
        <v>85</v>
      </c>
      <c r="F12" s="22" t="s">
        <v>42</v>
      </c>
      <c r="G12" s="22" t="s">
        <v>42</v>
      </c>
      <c r="H12" s="66" t="s">
        <v>66</v>
      </c>
      <c r="I12" s="22" t="s">
        <v>48</v>
      </c>
      <c r="J12" s="22" t="s">
        <v>26</v>
      </c>
      <c r="K12" s="81">
        <v>42828</v>
      </c>
      <c r="L12" s="81"/>
      <c r="M12" s="81">
        <v>42828</v>
      </c>
      <c r="N12" s="81">
        <v>43467</v>
      </c>
      <c r="O12" s="72">
        <f t="shared" si="3"/>
        <v>529411764.70588237</v>
      </c>
      <c r="P12" s="72">
        <v>450000000</v>
      </c>
      <c r="Q12" s="72">
        <f t="shared" si="4"/>
        <v>79411764.70588237</v>
      </c>
      <c r="R12" s="22" t="s">
        <v>18</v>
      </c>
      <c r="S12" s="23" t="s">
        <v>49</v>
      </c>
      <c r="T12" s="24" t="s">
        <v>19</v>
      </c>
    </row>
    <row r="13" spans="2:29" s="2" customFormat="1" ht="79.5" customHeight="1" thickBot="1" x14ac:dyDescent="0.3">
      <c r="B13" s="95"/>
      <c r="C13" s="61" t="s">
        <v>60</v>
      </c>
      <c r="D13" s="40" t="s">
        <v>41</v>
      </c>
      <c r="E13" s="25">
        <v>86</v>
      </c>
      <c r="F13" s="26" t="s">
        <v>50</v>
      </c>
      <c r="G13" s="26" t="s">
        <v>42</v>
      </c>
      <c r="H13" s="61" t="s">
        <v>63</v>
      </c>
      <c r="I13" s="26" t="s">
        <v>51</v>
      </c>
      <c r="J13" s="26" t="s">
        <v>26</v>
      </c>
      <c r="K13" s="82">
        <v>42751</v>
      </c>
      <c r="L13" s="82"/>
      <c r="M13" s="82">
        <v>42751</v>
      </c>
      <c r="N13" s="82">
        <v>43467</v>
      </c>
      <c r="O13" s="76">
        <f t="shared" ref="O13" si="5">P13/0.85</f>
        <v>235294117.64705884</v>
      </c>
      <c r="P13" s="76">
        <v>200000000</v>
      </c>
      <c r="Q13" s="76">
        <f t="shared" ref="Q13" si="6">O13-P13</f>
        <v>35294117.647058845</v>
      </c>
      <c r="R13" s="50" t="s">
        <v>18</v>
      </c>
      <c r="S13" s="26" t="s">
        <v>49</v>
      </c>
      <c r="T13" s="41" t="s">
        <v>19</v>
      </c>
    </row>
    <row r="14" spans="2:29" s="6" customFormat="1" ht="52.5" customHeight="1" x14ac:dyDescent="0.25">
      <c r="B14" s="103">
        <v>4</v>
      </c>
      <c r="C14" s="109" t="s">
        <v>61</v>
      </c>
      <c r="D14" s="53" t="s">
        <v>44</v>
      </c>
      <c r="E14" s="54">
        <v>87</v>
      </c>
      <c r="F14" s="55" t="s">
        <v>52</v>
      </c>
      <c r="G14" s="55" t="s">
        <v>42</v>
      </c>
      <c r="H14" s="56" t="s">
        <v>62</v>
      </c>
      <c r="I14" s="57" t="s">
        <v>43</v>
      </c>
      <c r="J14" s="58" t="s">
        <v>26</v>
      </c>
      <c r="K14" s="69" t="s">
        <v>56</v>
      </c>
      <c r="L14" s="67"/>
      <c r="M14" s="69" t="s">
        <v>56</v>
      </c>
      <c r="N14" s="83" t="s">
        <v>71</v>
      </c>
      <c r="O14" s="85">
        <f t="shared" ref="O14" si="7">P14/0.85</f>
        <v>52941176.470588237</v>
      </c>
      <c r="P14" s="85">
        <v>45000000</v>
      </c>
      <c r="Q14" s="85">
        <f>O14-P14</f>
        <v>7941176.470588237</v>
      </c>
      <c r="R14" s="59" t="s">
        <v>18</v>
      </c>
      <c r="S14" s="57" t="s">
        <v>28</v>
      </c>
      <c r="T14" s="60" t="s">
        <v>19</v>
      </c>
    </row>
    <row r="15" spans="2:29" s="13" customFormat="1" ht="66" customHeight="1" thickBot="1" x14ac:dyDescent="0.3">
      <c r="B15" s="104"/>
      <c r="C15" s="110"/>
      <c r="D15" s="18" t="s">
        <v>29</v>
      </c>
      <c r="E15" s="25">
        <v>88</v>
      </c>
      <c r="F15" s="26" t="s">
        <v>53</v>
      </c>
      <c r="G15" s="26" t="s">
        <v>42</v>
      </c>
      <c r="H15" s="27" t="s">
        <v>57</v>
      </c>
      <c r="I15" s="28" t="s">
        <v>43</v>
      </c>
      <c r="J15" s="29" t="s">
        <v>26</v>
      </c>
      <c r="K15" s="70" t="s">
        <v>56</v>
      </c>
      <c r="L15" s="68"/>
      <c r="M15" s="70" t="s">
        <v>56</v>
      </c>
      <c r="N15" s="84" t="s">
        <v>71</v>
      </c>
      <c r="O15" s="86">
        <f t="shared" ref="O15" si="8">P15/0.85</f>
        <v>188235294.11764705</v>
      </c>
      <c r="P15" s="86">
        <v>160000000</v>
      </c>
      <c r="Q15" s="86">
        <f t="shared" ref="Q15" si="9">O15-P15</f>
        <v>28235294.117647052</v>
      </c>
      <c r="R15" s="30" t="s">
        <v>18</v>
      </c>
      <c r="S15" s="28" t="s">
        <v>30</v>
      </c>
      <c r="T15" s="31" t="s">
        <v>19</v>
      </c>
    </row>
    <row r="17" spans="3:12" ht="15.75" customHeight="1" x14ac:dyDescent="0.25">
      <c r="C17" s="108" t="s">
        <v>31</v>
      </c>
      <c r="D17" s="108"/>
      <c r="E17" s="108"/>
      <c r="F17" s="108"/>
      <c r="G17" s="108"/>
      <c r="L17" s="9"/>
    </row>
    <row r="18" spans="3:12" x14ac:dyDescent="0.25">
      <c r="K18" s="14"/>
      <c r="L18" s="9"/>
    </row>
    <row r="19" spans="3:12" ht="15.75" x14ac:dyDescent="0.25">
      <c r="C19" s="15" t="s">
        <v>34</v>
      </c>
      <c r="L19" s="9"/>
    </row>
    <row r="20" spans="3:12" x14ac:dyDescent="0.25">
      <c r="L20" s="9"/>
    </row>
  </sheetData>
  <mergeCells count="30"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B5:B6"/>
    <mergeCell ref="C5:C6"/>
    <mergeCell ref="B14:B15"/>
    <mergeCell ref="G5:G6"/>
    <mergeCell ref="C9:C10"/>
    <mergeCell ref="C17:G17"/>
    <mergeCell ref="C14:C15"/>
    <mergeCell ref="F5:F6"/>
    <mergeCell ref="E5:E6"/>
    <mergeCell ref="C7:C8"/>
    <mergeCell ref="B4:D4"/>
    <mergeCell ref="F4:I4"/>
    <mergeCell ref="B11:B13"/>
    <mergeCell ref="B7:B10"/>
    <mergeCell ref="D5:D6"/>
    <mergeCell ref="C11:C12"/>
  </mergeCells>
  <pageMargins left="0.70866141732283472" right="0.7086614173228347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Harmonogram2017</vt:lpstr>
      <vt:lpstr>Harmonogram2017!Oblast_tisku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2017-03-30T14:11:20Z</dcterms:modified>
</cp:coreProperties>
</file>